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S.270.2.4.2023 Zamówienie usługi leśne 2024\Formularze ofertowe\Formularze ofertowe z autosumowaniem\"/>
    </mc:Choice>
  </mc:AlternateContent>
  <bookViews>
    <workbookView xWindow="0" yWindow="0" windowWidth="28800" windowHeight="1158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89" i="1" l="1"/>
  <c r="F88" i="1"/>
  <c r="K51" i="1"/>
  <c r="L51" i="1" s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 s="1"/>
  <c r="K60" i="1"/>
  <c r="L60" i="1" s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 s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 s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 s="1"/>
  <c r="K84" i="1"/>
  <c r="L84" i="1"/>
  <c r="K85" i="1"/>
  <c r="L85" i="1"/>
  <c r="K86" i="1"/>
  <c r="L86" i="1"/>
  <c r="K50" i="1"/>
  <c r="L50" i="1" s="1"/>
  <c r="K47" i="1"/>
  <c r="L47" i="1" s="1"/>
  <c r="K42" i="1"/>
  <c r="L42" i="1" s="1"/>
  <c r="K37" i="1"/>
  <c r="L37" i="1" s="1"/>
  <c r="L32" i="1"/>
  <c r="K32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50" i="1"/>
  <c r="I47" i="1"/>
  <c r="I42" i="1"/>
  <c r="I37" i="1"/>
  <c r="I32" i="1"/>
</calcChain>
</file>

<file path=xl/sharedStrings.xml><?xml version="1.0" encoding="utf-8"?>
<sst xmlns="http://schemas.openxmlformats.org/spreadsheetml/2006/main" count="252" uniqueCount="167">
  <si>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</si>
  <si>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</si>
  <si>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</si>
  <si>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</si>
  <si>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</si>
  <si>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</si>
  <si>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</si>
  <si>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</si>
  <si>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</si>
  <si>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</si>
  <si>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</si>
  <si>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</si>
  <si>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</si>
  <si>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</si>
  <si>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</si>
  <si>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</si>
  <si>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</si>
  <si>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</si>
  <si>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</si>
  <si>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</si>
  <si>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</si>
  <si>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</si>
  <si>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23</t>
  </si>
  <si>
    <t>PPOD N</t>
  </si>
  <si>
    <t>Wyniesienie wyciętych podszytów (teren równy lub falisty)</t>
  </si>
  <si>
    <t xml:space="preserve"> 67</t>
  </si>
  <si>
    <t>KOP-ROW</t>
  </si>
  <si>
    <t>Wykopy ziemne o różnych przekrojach</t>
  </si>
  <si>
    <t xml:space="preserve"> 71</t>
  </si>
  <si>
    <t>WYK-PWA</t>
  </si>
  <si>
    <t>Wyorywanie bruzd pługiem leśnym z wywyższeniem dna bruzdy na powierzchni powyżej 0,50 ha</t>
  </si>
  <si>
    <t>KMTR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</si>
  <si>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</si>
  <si>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</si>
  <si>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</si>
  <si>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</si>
  <si>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</si>
  <si>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</si>
  <si>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</si>
  <si>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</si>
  <si>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</si>
  <si>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</si>
  <si>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</si>
  <si>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</si>
  <si>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</si>
  <si>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</si>
  <si>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</si>
  <si>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</si>
  <si>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</si>
  <si>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</si>
  <si>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</si>
  <si>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</si>
  <si>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</si>
  <si>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</si>
  <si>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</si>
  <si>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</si>
  <si>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</si>
  <si>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</si>
  <si>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</si>
  <si>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</si>
  <si>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</si>
  <si>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</si>
  <si>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</si>
  <si>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</si>
  <si>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</si>
  <si>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</si>
  <si>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127</t>
  </si>
  <si>
    <t>ZAB-UPAK</t>
  </si>
  <si>
    <t>Zabezpieczenie upraw przed zwierzyną przez pakułowanie drzewek</t>
  </si>
  <si>
    <t>128</t>
  </si>
  <si>
    <t>ZAB-MCHRN</t>
  </si>
  <si>
    <t>Zabezpieczenie młodników przed spałowaniem przy użyciu repelentów</t>
  </si>
  <si>
    <t>133</t>
  </si>
  <si>
    <t>ZAB-UPAL</t>
  </si>
  <si>
    <t>Zabezpieczenie drzewek przed zwierzyną palikami</t>
  </si>
  <si>
    <t>139</t>
  </si>
  <si>
    <t>PUŁ-RYJ</t>
  </si>
  <si>
    <t>Wykładanie pułapek na ryjkowce - dołki chwytne, wałki itp.</t>
  </si>
  <si>
    <t>SZT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</si>
  <si>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</si>
  <si>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</si>
  <si>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</si>
  <si>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</si>
  <si>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</si>
  <si>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</si>
  <si>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</si>
  <si>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</si>
  <si>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</si>
  <si>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</si>
  <si>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</si>
  <si>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</si>
  <si>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</si>
  <si>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</si>
  <si>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</si>
  <si>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</si>
  <si>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</si>
  <si>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</si>
  <si>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</si>
  <si>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</si>
  <si>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</si>
  <si>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</si>
  <si>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</si>
  <si>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</si>
  <si>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</si>
  <si>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</si>
  <si>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</si>
  <si>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</si>
  <si>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</si>
  <si>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</si>
  <si>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</si>
  <si>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</si>
  <si>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</si>
  <si>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174</t>
  </si>
  <si>
    <t>DOZ DOG</t>
  </si>
  <si>
    <t>Prace wykonywane ręcznie przy dogaszaniu i dozorowaniu pożarzysk</t>
  </si>
  <si>
    <t>388</t>
  </si>
  <si>
    <t>ZB-NASDB</t>
  </si>
  <si>
    <t>Zbiór nasion dęba</t>
  </si>
  <si>
    <t>KG</t>
  </si>
  <si>
    <t>394</t>
  </si>
  <si>
    <t>ZB-NASP</t>
  </si>
  <si>
    <t>Zbiór nasion pozostałych gatunków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</si>
  <si>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</si>
  <si>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</si>
  <si>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</si>
  <si>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</si>
  <si>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</si>
  <si>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</si>
  <si>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</si>
  <si>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</si>
  <si>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</si>
  <si>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</si>
  <si>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</si>
  <si>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</si>
  <si>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</si>
  <si>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</si>
  <si>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</si>
  <si>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</si>
  <si>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</si>
  <si>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</si>
  <si>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</si>
  <si>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</si>
  <si>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</si>
  <si>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</si>
  <si>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</si>
  <si>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</si>
  <si>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</si>
  <si>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</si>
  <si>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2024''  składamy niniejszym ofertę na pakiet ZG.MIESZANY.08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</si>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</sst>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8"/>
  <sheetViews>
    <sheetView tabSelected="1" topLeftCell="A130" workbookViewId="0">
      <selection activeCell="F89" sqref="F89:M89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5703125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3" t="s">
        <v>140</v>
      </c>
      <c r="J2" s="23"/>
      <c r="K2" s="23"/>
      <c r="L2" s="23"/>
      <c r="M2" s="23"/>
      <c r="N2" s="23"/>
      <c r="O2" s="23"/>
    </row>
    <row r="3" spans="2:15" s="1" customFormat="1" ht="28.7" customHeight="1" x14ac:dyDescent="0.2"/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/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/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9" t="s">
        <v>141</v>
      </c>
      <c r="C10" s="9"/>
      <c r="D10" s="9"/>
    </row>
    <row r="11" spans="2:15" s="1" customFormat="1" ht="12.2" customHeight="1" x14ac:dyDescent="0.2">
      <c r="B11" s="9"/>
      <c r="C11" s="9"/>
      <c r="D11" s="9"/>
      <c r="G11" s="21" t="s">
        <v>142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18" t="s">
        <v>143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24" t="s">
        <v>144</v>
      </c>
      <c r="C16" s="24"/>
    </row>
    <row r="17" spans="2:12" s="1" customFormat="1" ht="2.65" customHeight="1" x14ac:dyDescent="0.2"/>
    <row r="18" spans="2:12" s="1" customFormat="1" ht="20.85" customHeight="1" x14ac:dyDescent="0.2">
      <c r="B18" s="24" t="s">
        <v>145</v>
      </c>
      <c r="C18" s="24"/>
    </row>
    <row r="19" spans="2:12" s="1" customFormat="1" ht="2.65" customHeight="1" x14ac:dyDescent="0.2"/>
    <row r="20" spans="2:12" s="1" customFormat="1" ht="20.85" customHeight="1" x14ac:dyDescent="0.2">
      <c r="B20" s="24" t="s">
        <v>146</v>
      </c>
      <c r="C20" s="24"/>
    </row>
    <row r="21" spans="2:12" s="1" customFormat="1" ht="2.65" customHeight="1" x14ac:dyDescent="0.2"/>
    <row r="22" spans="2:12" s="1" customFormat="1" ht="20.85" customHeight="1" x14ac:dyDescent="0.2">
      <c r="B22" s="24" t="s">
        <v>147</v>
      </c>
      <c r="C22" s="24"/>
    </row>
    <row r="23" spans="2:12" s="1" customFormat="1" ht="34.700000000000003" customHeight="1" x14ac:dyDescent="0.2"/>
    <row r="24" spans="2:12" s="1" customFormat="1" ht="50.1" customHeight="1" x14ac:dyDescent="0.2">
      <c r="B24" s="12" t="s">
        <v>148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2" s="1" customFormat="1" ht="2.65" customHeight="1" x14ac:dyDescent="0.2"/>
    <row r="26" spans="2:12" s="1" customFormat="1" ht="58.5" customHeight="1" x14ac:dyDescent="0.2">
      <c r="B26" s="11" t="s">
        <v>149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5" t="s">
        <v>150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1423</v>
      </c>
      <c r="H32" s="25"/>
      <c r="I32" s="25">
        <f>ROUND(G32*H32,2)</f>
        <v>0</v>
      </c>
      <c r="J32" s="26">
        <v>8</v>
      </c>
      <c r="K32" s="25">
        <f>ROUND(J32/100*I32,2)</f>
        <v>0</v>
      </c>
      <c r="L32" s="26">
        <f>K32+I32</f>
        <v>0</v>
      </c>
    </row>
    <row r="33" spans="2:12" s="1" customFormat="1" ht="3.2" customHeight="1" x14ac:dyDescent="0.2">
      <c r="L33" s="28"/>
    </row>
    <row r="34" spans="2:12" s="1" customFormat="1" ht="18.2" customHeight="1" x14ac:dyDescent="0.2">
      <c r="B34" s="15" t="s">
        <v>151</v>
      </c>
      <c r="C34" s="15"/>
      <c r="D34" s="15"/>
      <c r="E34" s="15"/>
      <c r="F34" s="15"/>
      <c r="G34" s="15"/>
      <c r="H34" s="15"/>
      <c r="I34" s="15"/>
      <c r="J34" s="15"/>
      <c r="K34" s="15"/>
      <c r="L34" s="28"/>
    </row>
    <row r="35" spans="2:12" s="1" customFormat="1" ht="5.25" customHeight="1" x14ac:dyDescent="0.2">
      <c r="L35" s="28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3207</v>
      </c>
      <c r="H37" s="25"/>
      <c r="I37" s="25">
        <f>ROUND(G37*H37,2)</f>
        <v>0</v>
      </c>
      <c r="J37" s="26">
        <v>8</v>
      </c>
      <c r="K37" s="25">
        <f>ROUND(J37/100*I37,2)</f>
        <v>0</v>
      </c>
      <c r="L37" s="26">
        <f>K37+I37</f>
        <v>0</v>
      </c>
    </row>
    <row r="38" spans="2:12" s="1" customFormat="1" ht="3.2" customHeight="1" x14ac:dyDescent="0.2">
      <c r="L38" s="28"/>
    </row>
    <row r="39" spans="2:12" s="1" customFormat="1" ht="18.2" customHeight="1" x14ac:dyDescent="0.2">
      <c r="B39" s="15" t="s">
        <v>152</v>
      </c>
      <c r="C39" s="15"/>
      <c r="D39" s="15"/>
      <c r="E39" s="15"/>
      <c r="F39" s="15"/>
      <c r="G39" s="15"/>
      <c r="H39" s="15"/>
      <c r="I39" s="15"/>
      <c r="J39" s="15"/>
      <c r="K39" s="15"/>
      <c r="L39" s="28"/>
    </row>
    <row r="40" spans="2:12" s="1" customFormat="1" ht="5.25" customHeight="1" x14ac:dyDescent="0.2">
      <c r="L40" s="28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578</v>
      </c>
      <c r="H42" s="25"/>
      <c r="I42" s="25">
        <f>ROUND(G42*H42,2)</f>
        <v>0</v>
      </c>
      <c r="J42" s="26">
        <v>8</v>
      </c>
      <c r="K42" s="25">
        <f>ROUND(J42/100*I42,2)</f>
        <v>0</v>
      </c>
      <c r="L42" s="26">
        <f>K42+I42</f>
        <v>0</v>
      </c>
    </row>
    <row r="43" spans="2:12" s="1" customFormat="1" ht="3.2" customHeight="1" x14ac:dyDescent="0.2">
      <c r="L43" s="28"/>
    </row>
    <row r="44" spans="2:12" s="1" customFormat="1" ht="18.2" customHeight="1" x14ac:dyDescent="0.2">
      <c r="B44" s="15" t="s">
        <v>153</v>
      </c>
      <c r="C44" s="15"/>
      <c r="D44" s="15"/>
      <c r="E44" s="15"/>
      <c r="F44" s="15"/>
      <c r="G44" s="15"/>
      <c r="H44" s="15"/>
      <c r="I44" s="15"/>
      <c r="J44" s="15"/>
      <c r="K44" s="15"/>
      <c r="L44" s="28"/>
    </row>
    <row r="45" spans="2:12" s="1" customFormat="1" ht="5.25" customHeight="1" x14ac:dyDescent="0.2">
      <c r="L45" s="28"/>
    </row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664</v>
      </c>
      <c r="H47" s="25"/>
      <c r="I47" s="25">
        <f>ROUND(G47*H47,2)</f>
        <v>0</v>
      </c>
      <c r="J47" s="26">
        <v>8</v>
      </c>
      <c r="K47" s="25">
        <f>ROUND(J47/100*I47,2)</f>
        <v>0</v>
      </c>
      <c r="L47" s="26">
        <f>K47+I47</f>
        <v>0</v>
      </c>
    </row>
    <row r="48" spans="2:12" s="1" customFormat="1" ht="9" customHeight="1" x14ac:dyDescent="0.2">
      <c r="L48" s="28"/>
    </row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10</v>
      </c>
    </row>
    <row r="50" spans="2:12" s="1" customFormat="1" ht="49.1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</v>
      </c>
      <c r="H50" s="25"/>
      <c r="I50" s="25">
        <f>ROUND(G50*H50,2)</f>
        <v>0</v>
      </c>
      <c r="J50" s="26">
        <v>8</v>
      </c>
      <c r="K50" s="25">
        <f>ROUND(J50/100*I50,2)</f>
        <v>0</v>
      </c>
      <c r="L50" s="26">
        <f>K50+I50</f>
        <v>0</v>
      </c>
    </row>
    <row r="51" spans="2:12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5.12</v>
      </c>
      <c r="H51" s="25"/>
      <c r="I51" s="25">
        <f t="shared" ref="I51:I86" si="0">ROUND(G51*H51,2)</f>
        <v>0</v>
      </c>
      <c r="J51" s="26">
        <v>8</v>
      </c>
      <c r="K51" s="25">
        <f t="shared" ref="K51:K86" si="1">ROUND(J51/100*I51,2)</f>
        <v>0</v>
      </c>
      <c r="L51" s="26">
        <f t="shared" ref="L51:L86" si="2">K51+I51</f>
        <v>0</v>
      </c>
    </row>
    <row r="52" spans="2:12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5.12</v>
      </c>
      <c r="H52" s="25"/>
      <c r="I52" s="25">
        <f t="shared" si="0"/>
        <v>0</v>
      </c>
      <c r="J52" s="26">
        <v>8</v>
      </c>
      <c r="K52" s="25">
        <f t="shared" si="1"/>
        <v>0</v>
      </c>
      <c r="L52" s="26">
        <f t="shared" si="2"/>
        <v>0</v>
      </c>
    </row>
    <row r="53" spans="2:12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14</v>
      </c>
      <c r="G53" s="8">
        <v>83</v>
      </c>
      <c r="H53" s="25"/>
      <c r="I53" s="25">
        <f t="shared" si="0"/>
        <v>0</v>
      </c>
      <c r="J53" s="26">
        <v>8</v>
      </c>
      <c r="K53" s="25">
        <f t="shared" si="1"/>
        <v>0</v>
      </c>
      <c r="L53" s="26">
        <f t="shared" si="2"/>
        <v>0</v>
      </c>
    </row>
    <row r="54" spans="2:12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21.49</v>
      </c>
      <c r="H54" s="25"/>
      <c r="I54" s="25">
        <f t="shared" si="0"/>
        <v>0</v>
      </c>
      <c r="J54" s="26">
        <v>8</v>
      </c>
      <c r="K54" s="25">
        <f t="shared" si="1"/>
        <v>0</v>
      </c>
      <c r="L54" s="26">
        <f t="shared" si="2"/>
        <v>0</v>
      </c>
    </row>
    <row r="55" spans="2:12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2.64</v>
      </c>
      <c r="H55" s="25"/>
      <c r="I55" s="25">
        <f t="shared" si="0"/>
        <v>0</v>
      </c>
      <c r="J55" s="26">
        <v>8</v>
      </c>
      <c r="K55" s="25">
        <f t="shared" si="1"/>
        <v>0</v>
      </c>
      <c r="L55" s="26">
        <f t="shared" si="2"/>
        <v>0</v>
      </c>
    </row>
    <row r="56" spans="2:12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0.36</v>
      </c>
      <c r="H56" s="25"/>
      <c r="I56" s="25">
        <f t="shared" si="0"/>
        <v>0</v>
      </c>
      <c r="J56" s="26">
        <v>8</v>
      </c>
      <c r="K56" s="25">
        <f t="shared" si="1"/>
        <v>0</v>
      </c>
      <c r="L56" s="26">
        <f t="shared" si="2"/>
        <v>0</v>
      </c>
    </row>
    <row r="57" spans="2:12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88.96</v>
      </c>
      <c r="H57" s="25"/>
      <c r="I57" s="25">
        <f t="shared" si="0"/>
        <v>0</v>
      </c>
      <c r="J57" s="26">
        <v>8</v>
      </c>
      <c r="K57" s="25">
        <f t="shared" si="1"/>
        <v>0</v>
      </c>
      <c r="L57" s="26">
        <f t="shared" si="2"/>
        <v>0</v>
      </c>
    </row>
    <row r="58" spans="2:12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38</v>
      </c>
      <c r="G58" s="8">
        <v>13.66</v>
      </c>
      <c r="H58" s="25"/>
      <c r="I58" s="25">
        <f t="shared" si="0"/>
        <v>0</v>
      </c>
      <c r="J58" s="26">
        <v>8</v>
      </c>
      <c r="K58" s="25">
        <f t="shared" si="1"/>
        <v>0</v>
      </c>
      <c r="L58" s="26">
        <f t="shared" si="2"/>
        <v>0</v>
      </c>
    </row>
    <row r="59" spans="2:12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38</v>
      </c>
      <c r="G59" s="8">
        <v>18.420000000000002</v>
      </c>
      <c r="H59" s="25"/>
      <c r="I59" s="25">
        <f t="shared" si="0"/>
        <v>0</v>
      </c>
      <c r="J59" s="26">
        <v>8</v>
      </c>
      <c r="K59" s="25">
        <f t="shared" si="1"/>
        <v>0</v>
      </c>
      <c r="L59" s="26">
        <f t="shared" si="2"/>
        <v>0</v>
      </c>
    </row>
    <row r="60" spans="2:12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38</v>
      </c>
      <c r="G60" s="8">
        <v>120.36</v>
      </c>
      <c r="H60" s="25"/>
      <c r="I60" s="25">
        <f t="shared" si="0"/>
        <v>0</v>
      </c>
      <c r="J60" s="26">
        <v>8</v>
      </c>
      <c r="K60" s="25">
        <f t="shared" si="1"/>
        <v>0</v>
      </c>
      <c r="L60" s="26">
        <f t="shared" si="2"/>
        <v>0</v>
      </c>
    </row>
    <row r="61" spans="2:12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4.63</v>
      </c>
      <c r="H61" s="25"/>
      <c r="I61" s="25">
        <f t="shared" si="0"/>
        <v>0</v>
      </c>
      <c r="J61" s="26">
        <v>8</v>
      </c>
      <c r="K61" s="25">
        <f t="shared" si="1"/>
        <v>0</v>
      </c>
      <c r="L61" s="26">
        <f t="shared" si="2"/>
        <v>0</v>
      </c>
    </row>
    <row r="62" spans="2:12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14.55</v>
      </c>
      <c r="H62" s="25"/>
      <c r="I62" s="25">
        <f t="shared" si="0"/>
        <v>0</v>
      </c>
      <c r="J62" s="26">
        <v>8</v>
      </c>
      <c r="K62" s="25">
        <f t="shared" si="1"/>
        <v>0</v>
      </c>
      <c r="L62" s="26">
        <f t="shared" si="2"/>
        <v>0</v>
      </c>
    </row>
    <row r="63" spans="2:12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50.26</v>
      </c>
      <c r="H63" s="25"/>
      <c r="I63" s="25">
        <f t="shared" si="0"/>
        <v>0</v>
      </c>
      <c r="J63" s="26">
        <v>8</v>
      </c>
      <c r="K63" s="25">
        <f t="shared" si="1"/>
        <v>0</v>
      </c>
      <c r="L63" s="26">
        <f t="shared" si="2"/>
        <v>0</v>
      </c>
    </row>
    <row r="64" spans="2:12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5.51</v>
      </c>
      <c r="H64" s="25"/>
      <c r="I64" s="25">
        <f t="shared" si="0"/>
        <v>0</v>
      </c>
      <c r="J64" s="26">
        <v>8</v>
      </c>
      <c r="K64" s="25">
        <f t="shared" si="1"/>
        <v>0</v>
      </c>
      <c r="L64" s="26">
        <f t="shared" si="2"/>
        <v>0</v>
      </c>
    </row>
    <row r="65" spans="2:12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27.04</v>
      </c>
      <c r="H65" s="25"/>
      <c r="I65" s="25">
        <f t="shared" si="0"/>
        <v>0</v>
      </c>
      <c r="J65" s="26">
        <v>8</v>
      </c>
      <c r="K65" s="25">
        <f t="shared" si="1"/>
        <v>0</v>
      </c>
      <c r="L65" s="26">
        <f t="shared" si="2"/>
        <v>0</v>
      </c>
    </row>
    <row r="66" spans="2:12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38</v>
      </c>
      <c r="G66" s="8">
        <v>63.67</v>
      </c>
      <c r="H66" s="25"/>
      <c r="I66" s="25">
        <f t="shared" si="0"/>
        <v>0</v>
      </c>
      <c r="J66" s="26">
        <v>8</v>
      </c>
      <c r="K66" s="25">
        <f t="shared" si="1"/>
        <v>0</v>
      </c>
      <c r="L66" s="26">
        <f t="shared" si="2"/>
        <v>0</v>
      </c>
    </row>
    <row r="67" spans="2:12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38</v>
      </c>
      <c r="G67" s="8">
        <v>5.58</v>
      </c>
      <c r="H67" s="25"/>
      <c r="I67" s="25">
        <f t="shared" si="0"/>
        <v>0</v>
      </c>
      <c r="J67" s="26">
        <v>8</v>
      </c>
      <c r="K67" s="25">
        <f t="shared" si="1"/>
        <v>0</v>
      </c>
      <c r="L67" s="26">
        <f t="shared" si="2"/>
        <v>0</v>
      </c>
    </row>
    <row r="68" spans="2:12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38</v>
      </c>
      <c r="G68" s="8">
        <v>0.18</v>
      </c>
      <c r="H68" s="25"/>
      <c r="I68" s="25">
        <f t="shared" si="0"/>
        <v>0</v>
      </c>
      <c r="J68" s="26">
        <v>8</v>
      </c>
      <c r="K68" s="25">
        <f t="shared" si="1"/>
        <v>0</v>
      </c>
      <c r="L68" s="26">
        <f t="shared" si="2"/>
        <v>0</v>
      </c>
    </row>
    <row r="69" spans="2:12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169</v>
      </c>
      <c r="H69" s="25"/>
      <c r="I69" s="25">
        <f t="shared" si="0"/>
        <v>0</v>
      </c>
      <c r="J69" s="26">
        <v>8</v>
      </c>
      <c r="K69" s="25">
        <f t="shared" si="1"/>
        <v>0</v>
      </c>
      <c r="L69" s="26">
        <f t="shared" si="2"/>
        <v>0</v>
      </c>
    </row>
    <row r="70" spans="2:12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22.9</v>
      </c>
      <c r="H70" s="25"/>
      <c r="I70" s="25">
        <f t="shared" si="0"/>
        <v>0</v>
      </c>
      <c r="J70" s="26">
        <v>23</v>
      </c>
      <c r="K70" s="25">
        <f t="shared" si="1"/>
        <v>0</v>
      </c>
      <c r="L70" s="26">
        <f t="shared" si="2"/>
        <v>0</v>
      </c>
    </row>
    <row r="71" spans="2:12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82</v>
      </c>
      <c r="G71" s="8">
        <v>17.399999999999999</v>
      </c>
      <c r="H71" s="25"/>
      <c r="I71" s="25">
        <f t="shared" si="0"/>
        <v>0</v>
      </c>
      <c r="J71" s="26">
        <v>23</v>
      </c>
      <c r="K71" s="25">
        <f t="shared" si="1"/>
        <v>0</v>
      </c>
      <c r="L71" s="26">
        <f t="shared" si="2"/>
        <v>0</v>
      </c>
    </row>
    <row r="72" spans="2:12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78</v>
      </c>
      <c r="G72" s="8">
        <v>960</v>
      </c>
      <c r="H72" s="25"/>
      <c r="I72" s="25">
        <f t="shared" si="0"/>
        <v>0</v>
      </c>
      <c r="J72" s="26">
        <v>23</v>
      </c>
      <c r="K72" s="25">
        <f t="shared" si="1"/>
        <v>0</v>
      </c>
      <c r="L72" s="26">
        <f t="shared" si="2"/>
        <v>0</v>
      </c>
    </row>
    <row r="73" spans="2:12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82</v>
      </c>
      <c r="G73" s="8">
        <v>29.61</v>
      </c>
      <c r="H73" s="25"/>
      <c r="I73" s="25">
        <f t="shared" si="0"/>
        <v>0</v>
      </c>
      <c r="J73" s="26">
        <v>23</v>
      </c>
      <c r="K73" s="25">
        <f t="shared" si="1"/>
        <v>0</v>
      </c>
      <c r="L73" s="26">
        <f t="shared" si="2"/>
        <v>0</v>
      </c>
    </row>
    <row r="74" spans="2:12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95</v>
      </c>
      <c r="G74" s="8">
        <v>200</v>
      </c>
      <c r="H74" s="25"/>
      <c r="I74" s="25">
        <f t="shared" si="0"/>
        <v>0</v>
      </c>
      <c r="J74" s="26">
        <v>23</v>
      </c>
      <c r="K74" s="25">
        <f t="shared" si="1"/>
        <v>0</v>
      </c>
      <c r="L74" s="26">
        <f t="shared" si="2"/>
        <v>0</v>
      </c>
    </row>
    <row r="75" spans="2:12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99</v>
      </c>
      <c r="G75" s="8">
        <v>10</v>
      </c>
      <c r="H75" s="25"/>
      <c r="I75" s="25">
        <f t="shared" si="0"/>
        <v>0</v>
      </c>
      <c r="J75" s="26">
        <v>8</v>
      </c>
      <c r="K75" s="25">
        <f t="shared" si="1"/>
        <v>0</v>
      </c>
      <c r="L75" s="26">
        <f t="shared" si="2"/>
        <v>0</v>
      </c>
    </row>
    <row r="76" spans="2:12" s="1" customFormat="1" ht="28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99</v>
      </c>
      <c r="G76" s="8">
        <v>385</v>
      </c>
      <c r="H76" s="25"/>
      <c r="I76" s="25">
        <f t="shared" si="0"/>
        <v>0</v>
      </c>
      <c r="J76" s="26">
        <v>8</v>
      </c>
      <c r="K76" s="25">
        <f t="shared" si="1"/>
        <v>0</v>
      </c>
      <c r="L76" s="26">
        <f t="shared" si="2"/>
        <v>0</v>
      </c>
    </row>
    <row r="77" spans="2:12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78</v>
      </c>
      <c r="G77" s="8">
        <v>120</v>
      </c>
      <c r="H77" s="25"/>
      <c r="I77" s="25">
        <f t="shared" si="0"/>
        <v>0</v>
      </c>
      <c r="J77" s="26">
        <v>8</v>
      </c>
      <c r="K77" s="25">
        <f t="shared" si="1"/>
        <v>0</v>
      </c>
      <c r="L77" s="26">
        <f t="shared" si="2"/>
        <v>0</v>
      </c>
    </row>
    <row r="78" spans="2:12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78</v>
      </c>
      <c r="G78" s="8">
        <v>126</v>
      </c>
      <c r="H78" s="25"/>
      <c r="I78" s="25">
        <f t="shared" si="0"/>
        <v>0</v>
      </c>
      <c r="J78" s="26">
        <v>8</v>
      </c>
      <c r="K78" s="25">
        <f t="shared" si="1"/>
        <v>0</v>
      </c>
      <c r="L78" s="26">
        <f t="shared" si="2"/>
        <v>0</v>
      </c>
    </row>
    <row r="79" spans="2:12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18</v>
      </c>
      <c r="G79" s="8">
        <v>2.74</v>
      </c>
      <c r="H79" s="25"/>
      <c r="I79" s="25">
        <f t="shared" si="0"/>
        <v>0</v>
      </c>
      <c r="J79" s="26">
        <v>8</v>
      </c>
      <c r="K79" s="25">
        <f t="shared" si="1"/>
        <v>0</v>
      </c>
      <c r="L79" s="26">
        <f t="shared" si="2"/>
        <v>0</v>
      </c>
    </row>
    <row r="80" spans="2:12" s="1" customFormat="1" ht="28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95</v>
      </c>
      <c r="G80" s="8">
        <v>4</v>
      </c>
      <c r="H80" s="25"/>
      <c r="I80" s="25">
        <f t="shared" si="0"/>
        <v>0</v>
      </c>
      <c r="J80" s="26">
        <v>8</v>
      </c>
      <c r="K80" s="25">
        <f t="shared" si="1"/>
        <v>0</v>
      </c>
      <c r="L80" s="26">
        <f t="shared" si="2"/>
        <v>0</v>
      </c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118</v>
      </c>
      <c r="G81" s="8">
        <v>5380</v>
      </c>
      <c r="H81" s="25"/>
      <c r="I81" s="25">
        <f t="shared" si="0"/>
        <v>0</v>
      </c>
      <c r="J81" s="26">
        <v>8</v>
      </c>
      <c r="K81" s="25">
        <f t="shared" si="1"/>
        <v>0</v>
      </c>
      <c r="L81" s="26">
        <f t="shared" si="2"/>
        <v>0</v>
      </c>
    </row>
    <row r="82" spans="2:14" s="1" customFormat="1" ht="19.7" customHeight="1" x14ac:dyDescent="0.2">
      <c r="B82" s="5">
        <v>37</v>
      </c>
      <c r="C82" s="6" t="s">
        <v>119</v>
      </c>
      <c r="D82" s="6" t="s">
        <v>120</v>
      </c>
      <c r="E82" s="7" t="s">
        <v>121</v>
      </c>
      <c r="F82" s="6" t="s">
        <v>118</v>
      </c>
      <c r="G82" s="8">
        <v>17.829999999999998</v>
      </c>
      <c r="H82" s="25"/>
      <c r="I82" s="25">
        <f t="shared" si="0"/>
        <v>0</v>
      </c>
      <c r="J82" s="26">
        <v>8</v>
      </c>
      <c r="K82" s="25">
        <f t="shared" si="1"/>
        <v>0</v>
      </c>
      <c r="L82" s="26">
        <f t="shared" si="2"/>
        <v>0</v>
      </c>
    </row>
    <row r="83" spans="2:14" s="1" customFormat="1" ht="19.7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95</v>
      </c>
      <c r="G83" s="8">
        <v>271</v>
      </c>
      <c r="H83" s="25"/>
      <c r="I83" s="25">
        <f t="shared" si="0"/>
        <v>0</v>
      </c>
      <c r="J83" s="26">
        <v>8</v>
      </c>
      <c r="K83" s="25">
        <f t="shared" si="1"/>
        <v>0</v>
      </c>
      <c r="L83" s="26">
        <f t="shared" si="2"/>
        <v>0</v>
      </c>
    </row>
    <row r="84" spans="2:14" s="1" customFormat="1" ht="19.7" customHeight="1" x14ac:dyDescent="0.2">
      <c r="B84" s="5">
        <v>39</v>
      </c>
      <c r="C84" s="6" t="s">
        <v>125</v>
      </c>
      <c r="D84" s="6" t="s">
        <v>126</v>
      </c>
      <c r="E84" s="7" t="s">
        <v>127</v>
      </c>
      <c r="F84" s="6" t="s">
        <v>95</v>
      </c>
      <c r="G84" s="8">
        <v>10</v>
      </c>
      <c r="H84" s="25"/>
      <c r="I84" s="25">
        <f t="shared" si="0"/>
        <v>0</v>
      </c>
      <c r="J84" s="26">
        <v>8</v>
      </c>
      <c r="K84" s="25">
        <f t="shared" si="1"/>
        <v>0</v>
      </c>
      <c r="L84" s="26">
        <f t="shared" si="2"/>
        <v>0</v>
      </c>
    </row>
    <row r="85" spans="2:14" s="1" customFormat="1" ht="19.7" customHeight="1" x14ac:dyDescent="0.2">
      <c r="B85" s="5">
        <v>40</v>
      </c>
      <c r="C85" s="6" t="s">
        <v>128</v>
      </c>
      <c r="D85" s="6" t="s">
        <v>129</v>
      </c>
      <c r="E85" s="7" t="s">
        <v>130</v>
      </c>
      <c r="F85" s="6" t="s">
        <v>95</v>
      </c>
      <c r="G85" s="8">
        <v>40</v>
      </c>
      <c r="H85" s="25"/>
      <c r="I85" s="25">
        <f t="shared" si="0"/>
        <v>0</v>
      </c>
      <c r="J85" s="26">
        <v>8</v>
      </c>
      <c r="K85" s="25">
        <f t="shared" si="1"/>
        <v>0</v>
      </c>
      <c r="L85" s="26">
        <f t="shared" si="2"/>
        <v>0</v>
      </c>
    </row>
    <row r="86" spans="2:14" s="1" customFormat="1" ht="19.7" customHeight="1" x14ac:dyDescent="0.2">
      <c r="B86" s="5">
        <v>41</v>
      </c>
      <c r="C86" s="6" t="s">
        <v>131</v>
      </c>
      <c r="D86" s="6" t="s">
        <v>132</v>
      </c>
      <c r="E86" s="7" t="s">
        <v>133</v>
      </c>
      <c r="F86" s="6" t="s">
        <v>95</v>
      </c>
      <c r="G86" s="8">
        <v>76</v>
      </c>
      <c r="H86" s="25"/>
      <c r="I86" s="25">
        <f t="shared" si="0"/>
        <v>0</v>
      </c>
      <c r="J86" s="26">
        <v>8</v>
      </c>
      <c r="K86" s="25">
        <f t="shared" si="1"/>
        <v>0</v>
      </c>
      <c r="L86" s="26">
        <f t="shared" si="2"/>
        <v>0</v>
      </c>
    </row>
    <row r="87" spans="2:14" s="1" customFormat="1" ht="55.9" customHeight="1" x14ac:dyDescent="0.2"/>
    <row r="88" spans="2:14" s="1" customFormat="1" ht="21.4" customHeight="1" x14ac:dyDescent="0.2">
      <c r="B88" s="17" t="s">
        <v>134</v>
      </c>
      <c r="C88" s="17"/>
      <c r="D88" s="17"/>
      <c r="E88" s="17"/>
      <c r="F88" s="27">
        <f>SUM(I50:I86,I47,I42,I37,I32)</f>
        <v>0</v>
      </c>
      <c r="G88" s="27"/>
      <c r="H88" s="27"/>
      <c r="I88" s="27"/>
      <c r="J88" s="27"/>
      <c r="K88" s="27"/>
      <c r="L88" s="27"/>
      <c r="M88" s="27"/>
    </row>
    <row r="89" spans="2:14" s="1" customFormat="1" ht="21.4" customHeight="1" x14ac:dyDescent="0.2">
      <c r="B89" s="17" t="s">
        <v>135</v>
      </c>
      <c r="C89" s="17"/>
      <c r="D89" s="17"/>
      <c r="E89" s="17"/>
      <c r="F89" s="27">
        <f>SUM(L50:L86,L47,L42,L37,L32)</f>
        <v>0</v>
      </c>
      <c r="G89" s="27"/>
      <c r="H89" s="27"/>
      <c r="I89" s="27"/>
      <c r="J89" s="27"/>
      <c r="K89" s="27"/>
      <c r="L89" s="27"/>
      <c r="M89" s="27"/>
    </row>
    <row r="90" spans="2:14" s="1" customFormat="1" ht="11.1" customHeight="1" x14ac:dyDescent="0.2"/>
    <row r="91" spans="2:14" s="1" customFormat="1" ht="61.35" customHeight="1" x14ac:dyDescent="0.2">
      <c r="B91" s="11" t="s">
        <v>154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2.65" customHeight="1" x14ac:dyDescent="0.2"/>
    <row r="93" spans="2:14" s="1" customFormat="1" ht="89.1" customHeight="1" x14ac:dyDescent="0.2">
      <c r="B93" s="11" t="s">
        <v>155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</row>
    <row r="94" spans="2:14" s="1" customFormat="1" ht="5.25" customHeight="1" x14ac:dyDescent="0.2"/>
    <row r="95" spans="2:14" s="1" customFormat="1" ht="110.25" customHeight="1" x14ac:dyDescent="0.2">
      <c r="B95" s="11" t="s">
        <v>156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</row>
    <row r="96" spans="2:14" s="1" customFormat="1" ht="5.25" customHeight="1" x14ac:dyDescent="0.2"/>
    <row r="97" spans="2:14" s="1" customFormat="1" ht="37.9" customHeight="1" x14ac:dyDescent="0.2">
      <c r="B97" s="13" t="s">
        <v>136</v>
      </c>
      <c r="C97" s="13"/>
      <c r="D97" s="13"/>
      <c r="E97" s="13"/>
      <c r="F97" s="20" t="s">
        <v>137</v>
      </c>
      <c r="G97" s="20"/>
      <c r="H97" s="20"/>
      <c r="I97" s="20"/>
      <c r="J97" s="20"/>
      <c r="K97" s="20"/>
      <c r="L97" s="20"/>
    </row>
    <row r="98" spans="2:14" s="1" customFormat="1" ht="28.7" customHeight="1" x14ac:dyDescent="0.2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</row>
    <row r="99" spans="2:14" s="1" customFormat="1" ht="28.7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</row>
    <row r="100" spans="2:14" s="1" customFormat="1" ht="28.7" customHeight="1" x14ac:dyDescent="0.2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</row>
    <row r="101" spans="2:14" s="1" customFormat="1" ht="28.7" customHeight="1" x14ac:dyDescent="0.2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</row>
    <row r="102" spans="2:14" s="1" customFormat="1" ht="2.65" customHeight="1" x14ac:dyDescent="0.2"/>
    <row r="103" spans="2:14" s="1" customFormat="1" ht="174" customHeight="1" x14ac:dyDescent="0.2">
      <c r="B103" s="11" t="s">
        <v>157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</row>
    <row r="104" spans="2:14" s="1" customFormat="1" ht="2.65" customHeight="1" x14ac:dyDescent="0.2"/>
    <row r="105" spans="2:14" s="1" customFormat="1" ht="33.6" customHeight="1" x14ac:dyDescent="0.2">
      <c r="B105" s="12" t="s">
        <v>158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2:14" s="1" customFormat="1" ht="2.65" customHeight="1" x14ac:dyDescent="0.2"/>
    <row r="107" spans="2:14" s="1" customFormat="1" ht="37.9" customHeight="1" x14ac:dyDescent="0.2">
      <c r="B107" s="13" t="s">
        <v>138</v>
      </c>
      <c r="C107" s="13"/>
      <c r="D107" s="13"/>
      <c r="E107" s="13"/>
      <c r="F107" s="19" t="s">
        <v>139</v>
      </c>
      <c r="G107" s="19"/>
      <c r="H107" s="19"/>
      <c r="I107" s="19"/>
      <c r="J107" s="19"/>
      <c r="K107" s="19"/>
      <c r="L107" s="19"/>
    </row>
    <row r="108" spans="2:14" s="1" customFormat="1" ht="28.7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</row>
    <row r="109" spans="2:14" s="1" customFormat="1" ht="28.7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</row>
    <row r="110" spans="2:14" s="1" customFormat="1" ht="28.7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</row>
    <row r="111" spans="2:14" s="1" customFormat="1" ht="28.7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</row>
    <row r="112" spans="2:14" s="1" customFormat="1" ht="2.65" customHeight="1" x14ac:dyDescent="0.2"/>
    <row r="113" spans="2:14" s="1" customFormat="1" ht="130.69999999999999" customHeight="1" x14ac:dyDescent="0.2">
      <c r="B113" s="11" t="s">
        <v>159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47.45" customHeight="1" x14ac:dyDescent="0.2">
      <c r="B115" s="11" t="s">
        <v>160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47.45" customHeight="1" x14ac:dyDescent="0.2">
      <c r="B117" s="11" t="s">
        <v>161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2:14" s="1" customFormat="1" ht="2.65" customHeight="1" x14ac:dyDescent="0.2"/>
    <row r="119" spans="2:14" s="1" customFormat="1" ht="33.6" customHeight="1" x14ac:dyDescent="0.2">
      <c r="B119" s="11" t="s">
        <v>162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</row>
    <row r="120" spans="2:14" s="1" customFormat="1" ht="2.65" customHeight="1" x14ac:dyDescent="0.2"/>
    <row r="121" spans="2:14" s="1" customFormat="1" ht="116.85" customHeight="1" x14ac:dyDescent="0.2">
      <c r="B121" s="11" t="s">
        <v>163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</row>
    <row r="122" spans="2:14" s="1" customFormat="1" ht="2.65" customHeight="1" x14ac:dyDescent="0.2"/>
    <row r="123" spans="2:14" s="1" customFormat="1" ht="75.2" customHeight="1" x14ac:dyDescent="0.2">
      <c r="B123" s="11" t="s">
        <v>164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</row>
    <row r="124" spans="2:14" s="1" customFormat="1" ht="86.85" customHeight="1" x14ac:dyDescent="0.2"/>
    <row r="125" spans="2:14" s="1" customFormat="1" ht="17.649999999999999" customHeight="1" x14ac:dyDescent="0.2">
      <c r="I125" s="22" t="s">
        <v>165</v>
      </c>
      <c r="J125" s="22"/>
    </row>
    <row r="126" spans="2:14" s="1" customFormat="1" ht="145.15" customHeight="1" x14ac:dyDescent="0.2"/>
    <row r="127" spans="2:14" s="1" customFormat="1" ht="81.599999999999994" customHeight="1" x14ac:dyDescent="0.2">
      <c r="B127" s="14" t="s">
        <v>166</v>
      </c>
      <c r="C127" s="14"/>
      <c r="D127" s="14"/>
      <c r="E127" s="14"/>
      <c r="F127" s="14"/>
      <c r="G127" s="14"/>
      <c r="H127" s="14"/>
      <c r="I127" s="14"/>
      <c r="J127" s="14"/>
    </row>
    <row r="128" spans="2:14" s="1" customFormat="1" ht="28.7" customHeight="1" x14ac:dyDescent="0.2"/>
  </sheetData>
  <mergeCells count="50">
    <mergeCell ref="I125:J125"/>
    <mergeCell ref="I2:O2"/>
    <mergeCell ref="F107:L107"/>
    <mergeCell ref="F108:L108"/>
    <mergeCell ref="F109:L109"/>
    <mergeCell ref="F110:L110"/>
    <mergeCell ref="F111:L111"/>
    <mergeCell ref="B4:D4"/>
    <mergeCell ref="B44:K44"/>
    <mergeCell ref="B6:D6"/>
    <mergeCell ref="B8:D8"/>
    <mergeCell ref="B88:E88"/>
    <mergeCell ref="E14:G14"/>
    <mergeCell ref="F88:M88"/>
    <mergeCell ref="G11:N12"/>
    <mergeCell ref="B123:N123"/>
    <mergeCell ref="B127:J127"/>
    <mergeCell ref="B24:L24"/>
    <mergeCell ref="B26:L26"/>
    <mergeCell ref="B29:K29"/>
    <mergeCell ref="B34:K34"/>
    <mergeCell ref="B39:K39"/>
    <mergeCell ref="B89:E89"/>
    <mergeCell ref="B91:N91"/>
    <mergeCell ref="B93:N93"/>
    <mergeCell ref="B95:N95"/>
    <mergeCell ref="B97:E97"/>
    <mergeCell ref="B113:N113"/>
    <mergeCell ref="B115:N115"/>
    <mergeCell ref="B117:N117"/>
    <mergeCell ref="B119:N119"/>
    <mergeCell ref="B121:N121"/>
    <mergeCell ref="B107:E107"/>
    <mergeCell ref="B108:E108"/>
    <mergeCell ref="B109:E109"/>
    <mergeCell ref="B110:E110"/>
    <mergeCell ref="B111:E111"/>
    <mergeCell ref="B10:D11"/>
    <mergeCell ref="B100:E100"/>
    <mergeCell ref="B101:E101"/>
    <mergeCell ref="B103:N103"/>
    <mergeCell ref="B105:N105"/>
    <mergeCell ref="B98:E98"/>
    <mergeCell ref="B99:E99"/>
    <mergeCell ref="F100:L100"/>
    <mergeCell ref="F101:L101"/>
    <mergeCell ref="F89:M89"/>
    <mergeCell ref="F97:L97"/>
    <mergeCell ref="F98:L98"/>
    <mergeCell ref="F99:L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2023-10-20T08:09:32Z</dcterms:created>
  <dcterms:modified xsi:type="dcterms:W3CDTF">2023-10-20T09:25:34Z</dcterms:modified>
</cp:coreProperties>
</file>